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a_uematsu\Desktop\"/>
    </mc:Choice>
  </mc:AlternateContent>
  <xr:revisionPtr revIDLastSave="0" documentId="8_{B63A5E08-5318-49E2-B337-C3880BC659B5}" xr6:coauthVersionLast="47" xr6:coauthVersionMax="47" xr10:uidLastSave="{00000000-0000-0000-0000-000000000000}"/>
  <bookViews>
    <workbookView xWindow="-28920" yWindow="-120" windowWidth="29040" windowHeight="15840" xr2:uid="{7C95F995-EEB5-4954-9EF2-72300C1F8FA0}"/>
  </bookViews>
  <sheets>
    <sheet name="入力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J34" i="1" s="1"/>
  <c r="J37" i="1" l="1"/>
  <c r="L36" i="1"/>
  <c r="L35" i="1"/>
  <c r="J33" i="1"/>
  <c r="I33" i="1"/>
  <c r="L34" i="1" l="1"/>
  <c r="E1" i="1"/>
</calcChain>
</file>

<file path=xl/sharedStrings.xml><?xml version="1.0" encoding="utf-8"?>
<sst xmlns="http://schemas.openxmlformats.org/spreadsheetml/2006/main" count="45" uniqueCount="45">
  <si>
    <t>担当者名</t>
    <rPh sb="0" eb="3">
      <t>タントウシャ</t>
    </rPh>
    <rPh sb="3" eb="4">
      <t>メイ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</si>
  <si>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</si>
  <si>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</si>
  <si>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納入先</t>
    <rPh sb="0" eb="3">
      <t>ノウニュウサキ</t>
    </rPh>
    <phoneticPr fontId="3"/>
  </si>
  <si>
    <t>宛先</t>
    <rPh sb="0" eb="2">
      <t>アテサキ</t>
    </rPh>
    <phoneticPr fontId="3"/>
  </si>
  <si>
    <t>〒</t>
    <phoneticPr fontId="6"/>
  </si>
  <si>
    <t>備考</t>
    <rPh sb="0" eb="2">
      <t>ビコウ</t>
    </rPh>
    <phoneticPr fontId="6"/>
  </si>
  <si>
    <t>発注内容</t>
    <rPh sb="0" eb="2">
      <t>ハッチュウ</t>
    </rPh>
    <rPh sb="2" eb="4">
      <t>ナイヨウ</t>
    </rPh>
    <phoneticPr fontId="3"/>
  </si>
  <si>
    <r>
      <t>※</t>
    </r>
    <r>
      <rPr>
        <b/>
        <sz val="22"/>
        <color theme="7" tint="0.79998168889431442"/>
        <rFont val="Meiryo UI"/>
        <family val="3"/>
        <charset val="128"/>
      </rPr>
      <t>■</t>
    </r>
    <r>
      <rPr>
        <b/>
        <sz val="22"/>
        <color theme="2" tint="-0.249977111117893"/>
        <rFont val="Meiryo UI"/>
        <family val="3"/>
        <charset val="128"/>
      </rPr>
      <t>■</t>
    </r>
    <r>
      <rPr>
        <b/>
        <sz val="14"/>
        <color rgb="FFFF0000"/>
        <rFont val="Meiryo UI"/>
        <family val="3"/>
        <charset val="128"/>
      </rPr>
      <t>のセルは編集しないでください。</t>
    </r>
    <rPh sb="7" eb="9">
      <t>ヘンシュウ</t>
    </rPh>
    <phoneticPr fontId="3"/>
  </si>
  <si>
    <t>JAN</t>
    <phoneticPr fontId="3"/>
  </si>
  <si>
    <t>商品名</t>
    <rPh sb="0" eb="3">
      <t>ショウヒンメイ</t>
    </rPh>
    <phoneticPr fontId="3"/>
  </si>
  <si>
    <t>売価(税込)</t>
    <rPh sb="0" eb="2">
      <t>バイカ</t>
    </rPh>
    <rPh sb="3" eb="5">
      <t>ゼイコ</t>
    </rPh>
    <phoneticPr fontId="3"/>
  </si>
  <si>
    <t>数量</t>
    <rPh sb="0" eb="2">
      <t>スウリョウ</t>
    </rPh>
    <phoneticPr fontId="3"/>
  </si>
  <si>
    <t>売価(税抜)</t>
    <rPh sb="0" eb="2">
      <t>バイカ</t>
    </rPh>
    <rPh sb="3" eb="4">
      <t>ゼイ</t>
    </rPh>
    <rPh sb="4" eb="5">
      <t>ヌ</t>
    </rPh>
    <phoneticPr fontId="3"/>
  </si>
  <si>
    <t>合計(税込)</t>
    <rPh sb="0" eb="2">
      <t>ゴウケイ</t>
    </rPh>
    <phoneticPr fontId="3"/>
  </si>
  <si>
    <t>備考1</t>
    <rPh sb="0" eb="2">
      <t>ビコウ</t>
    </rPh>
    <phoneticPr fontId="3"/>
  </si>
  <si>
    <t>例)</t>
    <rPh sb="0" eb="1">
      <t>レイ</t>
    </rPh>
    <phoneticPr fontId="3"/>
  </si>
  <si>
    <t>4562450712453</t>
  </si>
  <si>
    <t>ファイターズ×WAON</t>
  </si>
  <si>
    <t>金銭のチャージはされておりません</t>
    <rPh sb="0" eb="2">
      <t>キンセン</t>
    </rPh>
    <phoneticPr fontId="3"/>
  </si>
  <si>
    <t>総合計</t>
    <rPh sb="0" eb="1">
      <t>ソウ</t>
    </rPh>
    <rPh sb="1" eb="3">
      <t>ゴウケイ</t>
    </rPh>
    <phoneticPr fontId="3"/>
  </si>
  <si>
    <t>WAON申込書</t>
    <rPh sb="4" eb="7">
      <t>モウシコミショ</t>
    </rPh>
    <phoneticPr fontId="3"/>
  </si>
  <si>
    <t>WAON申込日</t>
    <rPh sb="4" eb="6">
      <t>モウシコミ</t>
    </rPh>
    <rPh sb="6" eb="7">
      <t>ビ</t>
    </rPh>
    <phoneticPr fontId="3"/>
  </si>
  <si>
    <t>商品情報</t>
    <rPh sb="0" eb="2">
      <t>ショウヒン</t>
    </rPh>
    <rPh sb="2" eb="4">
      <t>ジョウホウ</t>
    </rPh>
    <phoneticPr fontId="3"/>
  </si>
  <si>
    <t>件名：WAON申込み</t>
    <rPh sb="0" eb="2">
      <t>ケンメイ</t>
    </rPh>
    <rPh sb="7" eb="9">
      <t>モウシコミ</t>
    </rPh>
    <phoneticPr fontId="3"/>
  </si>
  <si>
    <t>ご来場日</t>
    <rPh sb="1" eb="4">
      <t>ライジョウビ</t>
    </rPh>
    <phoneticPr fontId="3"/>
  </si>
  <si>
    <t>※会社使用欄※</t>
    <rPh sb="1" eb="3">
      <t>カイシャ</t>
    </rPh>
    <rPh sb="3" eb="6">
      <t>シヨウラン</t>
    </rPh>
    <phoneticPr fontId="3"/>
  </si>
  <si>
    <t xml:space="preserve">WAON申込書メール送付先 【group_ticket@fighters.co.jp】
</t>
    <rPh sb="4" eb="7">
      <t>モウシコミショ</t>
    </rPh>
    <rPh sb="10" eb="12">
      <t>ソウフ</t>
    </rPh>
    <rPh sb="12" eb="13">
      <t>サキ</t>
    </rPh>
    <phoneticPr fontId="3"/>
  </si>
  <si>
    <t>4582661496447</t>
  </si>
  <si>
    <t>WAONカード　袋なし</t>
  </si>
  <si>
    <t>メールアドレス</t>
    <phoneticPr fontId="3"/>
  </si>
  <si>
    <t>※旅行会社様からのWAONお申込みは承っておりませんので、</t>
    <phoneticPr fontId="3"/>
  </si>
  <si>
    <t>グループチケット申込番号</t>
    <rPh sb="8" eb="12">
      <t>モウシコミバンゴウ</t>
    </rPh>
    <phoneticPr fontId="3"/>
  </si>
  <si>
    <t>グループチケット申込人数</t>
    <rPh sb="8" eb="10">
      <t>モウシコミ</t>
    </rPh>
    <rPh sb="10" eb="12">
      <t>ニンズウ</t>
    </rPh>
    <phoneticPr fontId="3"/>
  </si>
  <si>
    <t>WAONお申込み枚数</t>
    <rPh sb="5" eb="7">
      <t>モウシコ</t>
    </rPh>
    <rPh sb="8" eb="10">
      <t>マイスウ</t>
    </rPh>
    <phoneticPr fontId="3"/>
  </si>
  <si>
    <t>※お申込みいただいたWAONは、ご来場日の28日前～14日前頃を目安に発送いたします</t>
    <phoneticPr fontId="3"/>
  </si>
  <si>
    <t>※WAONの無料送付対象は小中学生の方のみです</t>
    <rPh sb="10" eb="12">
      <t>タイショウ</t>
    </rPh>
    <phoneticPr fontId="3"/>
  </si>
  <si>
    <t>　 ご希望の学校団体様は、必要事項を記入のうえ、直接ファイターズへメールで送付ください</t>
    <rPh sb="13" eb="15">
      <t>ヒツヨウ</t>
    </rPh>
    <phoneticPr fontId="3"/>
  </si>
  <si>
    <t>　 発送完了メール送信専用アドレスとなりますので、ご不明点につきましては、【 group_ticket@fighters.co.jp 】へお問合せください。</t>
    <rPh sb="2" eb="6">
      <t>ハッソウカンリョウ</t>
    </rPh>
    <rPh sb="9" eb="11">
      <t>ソウシン</t>
    </rPh>
    <rPh sb="11" eb="13">
      <t>センヨウ</t>
    </rPh>
    <rPh sb="26" eb="29">
      <t>フメイテン</t>
    </rPh>
    <rPh sb="70" eb="72">
      <t>トイアワ</t>
    </rPh>
    <phoneticPr fontId="3"/>
  </si>
  <si>
    <t>※WAON発送完了メールは【 FJ-HNF-Fighters@fanaticsjapan.com 】より届きます。</t>
    <phoneticPr fontId="3"/>
  </si>
  <si>
    <t>※無料発行は小中学生のみ対象となります。高校生以上は300円/枚を請求させていただきます。</t>
    <phoneticPr fontId="3"/>
  </si>
  <si>
    <t>名　　　</t>
    <rPh sb="0" eb="1">
      <t>メイ</t>
    </rPh>
    <phoneticPr fontId="3"/>
  </si>
  <si>
    <t>うち、高校生以上　　　　名　　　</t>
    <rPh sb="3" eb="6">
      <t>コウコウセイ</t>
    </rPh>
    <rPh sb="6" eb="8">
      <t>イジョウ</t>
    </rPh>
    <rPh sb="12" eb="13">
      <t>メイ</t>
    </rPh>
    <phoneticPr fontId="3"/>
  </si>
  <si>
    <t>ご利用ガイド</t>
    <rPh sb="1" eb="3">
      <t>リヨウ</t>
    </rPh>
    <phoneticPr fontId="3"/>
  </si>
  <si>
    <t>を必ずご確認ください！</t>
    <rPh sb="1" eb="2">
      <t>カナラ</t>
    </rPh>
    <rPh sb="4" eb="6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</si>
</sst>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F800]dddd\,\ mmmm\ dd\,\ yyyy"/>
    <numFmt numFmtId="177" formatCode="[$-F400]h:mm:ss\ AM/PM"/>
    <numFmt numFmtId="178" formatCode="yyyy&quot;年&quot;m&quot;月&quot;d&quot;日&quot;\(aaa\)"/>
    <numFmt numFmtId="179" formatCode="&quot;¥&quot;#,##0_);[Red]\(&quot;¥&quot;#,##0\)"/>
    <numFmt numFmtId="180" formatCode="#,##0_);[Red]\(#,##0\)"/>
    <numFmt numFmtId="181" formatCode="0_);[Red]\(0\)"/>
  </numFmts>
  <fonts count="28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8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6"/>
      <name val="Tahoma"/>
      <family val="2"/>
      <charset val="128"/>
    </font>
    <font>
      <b/>
      <sz val="9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u val="double"/>
      <sz val="11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22"/>
      <color theme="2" tint="-0.249977111117893"/>
      <name val="Meiryo UI"/>
      <family val="3"/>
      <charset val="128"/>
    </font>
    <font>
      <u/>
      <sz val="14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22"/>
      <color theme="7" tint="0.79998168889431442"/>
      <name val="Meiryo UI"/>
      <family val="3"/>
      <charset val="128"/>
    </font>
    <font>
      <b/>
      <sz val="16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6"/>
      <color theme="10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2" borderId="0" xfId="1" applyFont="1" applyFill="1">
      <alignment vertical="center"/>
    </xf>
    <xf numFmtId="0" fontId="8" fillId="0" borderId="1" xfId="1" applyFont="1" applyBorder="1">
      <alignment vertical="center"/>
    </xf>
    <xf numFmtId="178" fontId="11" fillId="4" borderId="0" xfId="1" applyNumberFormat="1" applyFont="1" applyFill="1">
      <alignment vertical="center"/>
    </xf>
    <xf numFmtId="0" fontId="12" fillId="0" borderId="3" xfId="1" applyFont="1" applyBorder="1">
      <alignment vertical="center"/>
    </xf>
    <xf numFmtId="0" fontId="10" fillId="0" borderId="0" xfId="1" applyFont="1">
      <alignment vertical="center"/>
    </xf>
    <xf numFmtId="0" fontId="13" fillId="0" borderId="0" xfId="1" applyFont="1">
      <alignment vertical="center"/>
    </xf>
    <xf numFmtId="0" fontId="4" fillId="0" borderId="6" xfId="1" applyFont="1" applyBorder="1">
      <alignment vertical="center"/>
    </xf>
    <xf numFmtId="0" fontId="4" fillId="0" borderId="0" xfId="1" applyFont="1" applyAlignment="1">
      <alignment vertical="center" wrapText="1"/>
    </xf>
    <xf numFmtId="0" fontId="4" fillId="0" borderId="5" xfId="1" applyFont="1" applyBorder="1">
      <alignment vertical="center"/>
    </xf>
    <xf numFmtId="0" fontId="8" fillId="0" borderId="3" xfId="1" applyFont="1" applyBorder="1">
      <alignment vertical="center"/>
    </xf>
    <xf numFmtId="0" fontId="9" fillId="2" borderId="0" xfId="1" applyFont="1" applyFill="1">
      <alignment vertical="center"/>
    </xf>
    <xf numFmtId="0" fontId="16" fillId="2" borderId="0" xfId="1" applyFont="1" applyFill="1">
      <alignment vertical="center"/>
    </xf>
    <xf numFmtId="0" fontId="13" fillId="2" borderId="0" xfId="1" applyFont="1" applyFill="1">
      <alignment vertical="center"/>
    </xf>
    <xf numFmtId="0" fontId="17" fillId="0" borderId="7" xfId="1" applyFont="1" applyBorder="1">
      <alignment vertical="center"/>
    </xf>
    <xf numFmtId="0" fontId="18" fillId="0" borderId="8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49" fontId="4" fillId="5" borderId="11" xfId="1" applyNumberFormat="1" applyFont="1" applyFill="1" applyBorder="1">
      <alignment vertical="center"/>
    </xf>
    <xf numFmtId="0" fontId="4" fillId="5" borderId="11" xfId="1" applyFont="1" applyFill="1" applyBorder="1" applyAlignment="1">
      <alignment horizontal="center" vertical="center"/>
    </xf>
    <xf numFmtId="49" fontId="4" fillId="5" borderId="12" xfId="1" applyNumberFormat="1" applyFont="1" applyFill="1" applyBorder="1" applyAlignment="1">
      <alignment horizontal="center" vertical="center"/>
    </xf>
    <xf numFmtId="179" fontId="4" fillId="5" borderId="12" xfId="1" applyNumberFormat="1" applyFont="1" applyFill="1" applyBorder="1" applyAlignment="1">
      <alignment horizontal="center" vertical="center"/>
    </xf>
    <xf numFmtId="0" fontId="4" fillId="5" borderId="12" xfId="1" applyFont="1" applyFill="1" applyBorder="1" applyAlignment="1">
      <alignment horizontal="center" vertical="center"/>
    </xf>
    <xf numFmtId="179" fontId="4" fillId="5" borderId="13" xfId="1" applyNumberFormat="1" applyFont="1" applyFill="1" applyBorder="1" applyAlignment="1">
      <alignment horizontal="center" vertical="center"/>
    </xf>
    <xf numFmtId="0" fontId="4" fillId="5" borderId="12" xfId="1" applyFont="1" applyFill="1" applyBorder="1" applyAlignment="1">
      <alignment horizontal="center" vertical="top" wrapText="1"/>
    </xf>
    <xf numFmtId="180" fontId="4" fillId="0" borderId="0" xfId="1" applyNumberFormat="1" applyFont="1" applyAlignment="1">
      <alignment vertical="top" wrapText="1"/>
    </xf>
    <xf numFmtId="0" fontId="4" fillId="0" borderId="0" xfId="1" applyFont="1" applyAlignment="1">
      <alignment horizontal="left" vertical="top" wrapText="1"/>
    </xf>
    <xf numFmtId="0" fontId="14" fillId="6" borderId="5" xfId="0" applyFont="1" applyFill="1" applyBorder="1" applyAlignment="1" applyProtection="1">
      <alignment horizontal="left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Protection="1">
      <alignment vertical="center"/>
      <protection locked="0"/>
    </xf>
    <xf numFmtId="0" fontId="14" fillId="6" borderId="6" xfId="1" applyFont="1" applyFill="1" applyBorder="1" applyProtection="1">
      <alignment vertical="center"/>
      <protection locked="0"/>
    </xf>
    <xf numFmtId="179" fontId="4" fillId="6" borderId="6" xfId="1" applyNumberFormat="1" applyFont="1" applyFill="1" applyBorder="1">
      <alignment vertical="center"/>
    </xf>
    <xf numFmtId="179" fontId="4" fillId="6" borderId="5" xfId="1" applyNumberFormat="1" applyFont="1" applyFill="1" applyBorder="1">
      <alignment vertical="center"/>
    </xf>
    <xf numFmtId="0" fontId="14" fillId="6" borderId="2" xfId="1" applyFont="1" applyFill="1" applyBorder="1" applyAlignment="1" applyProtection="1">
      <alignment horizontal="center" vertical="center"/>
      <protection locked="0"/>
    </xf>
    <xf numFmtId="0" fontId="14" fillId="6" borderId="5" xfId="1" applyFont="1" applyFill="1" applyBorder="1" applyProtection="1">
      <alignment vertical="center"/>
      <protection locked="0"/>
    </xf>
    <xf numFmtId="0" fontId="14" fillId="6" borderId="5" xfId="1" applyFont="1" applyFill="1" applyBorder="1" applyAlignment="1" applyProtection="1">
      <alignment vertical="top" wrapText="1"/>
      <protection locked="0"/>
    </xf>
    <xf numFmtId="0" fontId="14" fillId="6" borderId="6" xfId="1" applyFont="1" applyFill="1" applyBorder="1" applyAlignment="1" applyProtection="1">
      <alignment vertical="top" wrapText="1"/>
      <protection locked="0"/>
    </xf>
    <xf numFmtId="49" fontId="14" fillId="6" borderId="5" xfId="0" applyNumberFormat="1" applyFont="1" applyFill="1" applyBorder="1" applyAlignment="1" applyProtection="1">
      <alignment horizontal="left" vertical="center"/>
      <protection locked="0"/>
    </xf>
    <xf numFmtId="0" fontId="14" fillId="0" borderId="5" xfId="1" applyFont="1" applyBorder="1">
      <alignment vertical="center"/>
    </xf>
    <xf numFmtId="0" fontId="4" fillId="4" borderId="7" xfId="1" applyFont="1" applyFill="1" applyBorder="1">
      <alignment vertical="center"/>
    </xf>
    <xf numFmtId="0" fontId="4" fillId="4" borderId="4" xfId="1" applyFont="1" applyFill="1" applyBorder="1">
      <alignment vertical="center"/>
    </xf>
    <xf numFmtId="0" fontId="4" fillId="0" borderId="19" xfId="1" applyFont="1" applyBorder="1">
      <alignment vertical="center"/>
    </xf>
    <xf numFmtId="178" fontId="7" fillId="0" borderId="0" xfId="1" applyNumberFormat="1" applyFont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17" fillId="0" borderId="28" xfId="1" applyFont="1" applyBorder="1" applyAlignment="1">
      <alignment horizontal="right" vertical="center"/>
    </xf>
    <xf numFmtId="0" fontId="23" fillId="0" borderId="17" xfId="1" applyFont="1" applyBorder="1" applyAlignment="1">
      <alignment horizontal="right" vertical="center" wrapText="1"/>
    </xf>
    <xf numFmtId="0" fontId="20" fillId="0" borderId="5" xfId="1" applyFont="1" applyBorder="1" applyAlignment="1">
      <alignment vertical="center" wrapText="1"/>
    </xf>
    <xf numFmtId="0" fontId="20" fillId="0" borderId="29" xfId="1" applyFont="1" applyBorder="1" applyAlignment="1">
      <alignment vertical="center" wrapText="1"/>
    </xf>
    <xf numFmtId="0" fontId="22" fillId="2" borderId="0" xfId="1" applyFont="1" applyFill="1">
      <alignment vertical="center"/>
    </xf>
    <xf numFmtId="0" fontId="23" fillId="0" borderId="0" xfId="1" applyFont="1">
      <alignment vertical="center"/>
    </xf>
    <xf numFmtId="0" fontId="24" fillId="2" borderId="0" xfId="1" applyFont="1" applyFill="1">
      <alignment vertical="center"/>
    </xf>
    <xf numFmtId="0" fontId="2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23" fillId="2" borderId="0" xfId="1" applyFont="1" applyFill="1">
      <alignment vertical="center"/>
    </xf>
    <xf numFmtId="0" fontId="2" fillId="4" borderId="0" xfId="1" applyFont="1" applyFill="1">
      <alignment vertical="center"/>
    </xf>
    <xf numFmtId="176" fontId="5" fillId="4" borderId="0" xfId="1" applyNumberFormat="1" applyFont="1" applyFill="1">
      <alignment vertical="center"/>
    </xf>
    <xf numFmtId="49" fontId="4" fillId="4" borderId="0" xfId="1" applyNumberFormat="1" applyFont="1" applyFill="1">
      <alignment vertical="center"/>
    </xf>
    <xf numFmtId="177" fontId="4" fillId="4" borderId="0" xfId="1" applyNumberFormat="1" applyFont="1" applyFill="1">
      <alignment vertical="center"/>
    </xf>
    <xf numFmtId="0" fontId="4" fillId="4" borderId="0" xfId="1" applyFont="1" applyFill="1">
      <alignment vertical="center"/>
    </xf>
    <xf numFmtId="0" fontId="4" fillId="4" borderId="0" xfId="1" applyFont="1" applyFill="1" applyAlignment="1">
      <alignment horizontal="center" vertical="center"/>
    </xf>
    <xf numFmtId="0" fontId="23" fillId="4" borderId="0" xfId="1" applyFont="1" applyFill="1">
      <alignment vertical="center"/>
    </xf>
    <xf numFmtId="0" fontId="23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vertical="center" wrapText="1"/>
    </xf>
    <xf numFmtId="0" fontId="13" fillId="4" borderId="0" xfId="1" applyFont="1" applyFill="1">
      <alignment vertical="center"/>
    </xf>
    <xf numFmtId="0" fontId="4" fillId="4" borderId="0" xfId="1" applyFont="1" applyFill="1" applyAlignment="1">
      <alignment vertical="center" wrapText="1"/>
    </xf>
    <xf numFmtId="0" fontId="14" fillId="4" borderId="0" xfId="1" applyFont="1" applyFill="1">
      <alignment vertical="center"/>
    </xf>
    <xf numFmtId="178" fontId="7" fillId="4" borderId="0" xfId="1" applyNumberFormat="1" applyFont="1" applyFill="1">
      <alignment vertical="center"/>
    </xf>
    <xf numFmtId="0" fontId="4" fillId="4" borderId="0" xfId="1" applyFont="1" applyFill="1" applyAlignment="1">
      <alignment vertical="top" wrapText="1"/>
    </xf>
    <xf numFmtId="180" fontId="4" fillId="4" borderId="0" xfId="1" applyNumberFormat="1" applyFont="1" applyFill="1" applyAlignment="1">
      <alignment vertical="top" wrapText="1"/>
    </xf>
    <xf numFmtId="0" fontId="4" fillId="4" borderId="0" xfId="1" applyFont="1" applyFill="1" applyAlignment="1">
      <alignment horizontal="left" vertical="top" wrapText="1"/>
    </xf>
    <xf numFmtId="0" fontId="8" fillId="4" borderId="0" xfId="1" applyFont="1" applyFill="1">
      <alignment vertical="center"/>
    </xf>
    <xf numFmtId="179" fontId="4" fillId="4" borderId="17" xfId="1" applyNumberFormat="1" applyFont="1" applyFill="1" applyBorder="1">
      <alignment vertical="center"/>
    </xf>
    <xf numFmtId="179" fontId="4" fillId="4" borderId="6" xfId="1" applyNumberFormat="1" applyFont="1" applyFill="1" applyBorder="1">
      <alignment vertical="center"/>
    </xf>
    <xf numFmtId="0" fontId="4" fillId="4" borderId="18" xfId="1" applyFont="1" applyFill="1" applyBorder="1" applyAlignment="1">
      <alignment horizontal="left" vertical="top" wrapText="1"/>
    </xf>
    <xf numFmtId="0" fontId="22" fillId="4" borderId="0" xfId="1" applyFont="1" applyFill="1" applyAlignment="1">
      <alignment horizontal="left" vertical="center" wrapText="1"/>
    </xf>
    <xf numFmtId="176" fontId="4" fillId="4" borderId="0" xfId="1" applyNumberFormat="1" applyFont="1" applyFill="1" applyAlignment="1">
      <alignment horizontal="left" vertical="center"/>
    </xf>
    <xf numFmtId="22" fontId="4" fillId="4" borderId="0" xfId="1" applyNumberFormat="1" applyFont="1" applyFill="1">
      <alignment vertical="center"/>
    </xf>
    <xf numFmtId="0" fontId="10" fillId="4" borderId="0" xfId="1" applyFont="1" applyFill="1">
      <alignment vertical="center"/>
    </xf>
    <xf numFmtId="176" fontId="13" fillId="4" borderId="0" xfId="1" applyNumberFormat="1" applyFont="1" applyFill="1" applyAlignment="1" applyProtection="1">
      <alignment horizontal="center" vertical="center"/>
      <protection locked="0"/>
    </xf>
    <xf numFmtId="181" fontId="14" fillId="6" borderId="6" xfId="1" applyNumberFormat="1" applyFont="1" applyFill="1" applyBorder="1">
      <alignment vertical="center"/>
    </xf>
    <xf numFmtId="49" fontId="4" fillId="3" borderId="20" xfId="1" applyNumberFormat="1" applyFont="1" applyFill="1" applyBorder="1" applyAlignment="1" applyProtection="1">
      <alignment horizontal="left" vertical="center" wrapText="1"/>
      <protection locked="0"/>
    </xf>
    <xf numFmtId="49" fontId="4" fillId="3" borderId="21" xfId="1" applyNumberFormat="1" applyFont="1" applyFill="1" applyBorder="1" applyAlignment="1" applyProtection="1">
      <alignment horizontal="left" vertical="center" wrapText="1"/>
      <protection locked="0"/>
    </xf>
    <xf numFmtId="49" fontId="4" fillId="3" borderId="2" xfId="1" applyNumberFormat="1" applyFont="1" applyFill="1" applyBorder="1" applyAlignment="1" applyProtection="1">
      <alignment horizontal="left" vertical="center" wrapText="1"/>
      <protection locked="0"/>
    </xf>
    <xf numFmtId="0" fontId="10" fillId="2" borderId="0" xfId="1" applyFont="1" applyFill="1">
      <alignment vertical="center"/>
    </xf>
    <xf numFmtId="176" fontId="4" fillId="4" borderId="0" xfId="1" applyNumberFormat="1" applyFont="1" applyFill="1" applyAlignment="1" applyProtection="1">
      <alignment horizontal="left" vertical="center"/>
      <protection locked="0"/>
    </xf>
    <xf numFmtId="0" fontId="8" fillId="4" borderId="30" xfId="1" applyFont="1" applyFill="1" applyBorder="1">
      <alignment vertical="center"/>
    </xf>
    <xf numFmtId="176" fontId="4" fillId="3" borderId="31" xfId="1" applyNumberFormat="1" applyFont="1" applyFill="1" applyBorder="1" applyAlignment="1" applyProtection="1">
      <alignment horizontal="left" vertical="center"/>
      <protection locked="0"/>
    </xf>
    <xf numFmtId="176" fontId="4" fillId="3" borderId="32" xfId="1" applyNumberFormat="1" applyFont="1" applyFill="1" applyBorder="1" applyAlignment="1" applyProtection="1">
      <alignment horizontal="left" vertical="center"/>
      <protection locked="0"/>
    </xf>
    <xf numFmtId="0" fontId="8" fillId="0" borderId="33" xfId="1" applyFont="1" applyBorder="1">
      <alignment vertical="center"/>
    </xf>
    <xf numFmtId="0" fontId="8" fillId="0" borderId="34" xfId="1" applyFont="1" applyBorder="1">
      <alignment vertical="center"/>
    </xf>
    <xf numFmtId="176" fontId="4" fillId="3" borderId="36" xfId="1" applyNumberFormat="1" applyFont="1" applyFill="1" applyBorder="1" applyAlignment="1" applyProtection="1">
      <alignment horizontal="right" vertical="center"/>
      <protection locked="0"/>
    </xf>
    <xf numFmtId="0" fontId="10" fillId="4" borderId="37" xfId="1" applyFont="1" applyFill="1" applyBorder="1">
      <alignment vertical="center"/>
    </xf>
    <xf numFmtId="0" fontId="7" fillId="0" borderId="0" xfId="1" applyFont="1" applyAlignment="1">
      <alignment vertical="center" wrapText="1"/>
    </xf>
    <xf numFmtId="181" fontId="4" fillId="4" borderId="38" xfId="1" applyNumberFormat="1" applyFont="1" applyFill="1" applyBorder="1" applyProtection="1">
      <alignment vertical="center"/>
      <protection locked="0"/>
    </xf>
    <xf numFmtId="176" fontId="4" fillId="3" borderId="40" xfId="1" applyNumberFormat="1" applyFont="1" applyFill="1" applyBorder="1" applyAlignment="1">
      <alignment horizontal="right" vertical="center"/>
    </xf>
    <xf numFmtId="176" fontId="4" fillId="4" borderId="39" xfId="1" applyNumberFormat="1" applyFont="1" applyFill="1" applyBorder="1" applyProtection="1">
      <alignment vertical="center"/>
      <protection locked="0"/>
    </xf>
    <xf numFmtId="181" fontId="4" fillId="3" borderId="33" xfId="1" applyNumberFormat="1" applyFont="1" applyFill="1" applyBorder="1" applyAlignment="1" applyProtection="1">
      <alignment horizontal="right" vertical="center"/>
      <protection locked="0"/>
    </xf>
    <xf numFmtId="176" fontId="4" fillId="3" borderId="35" xfId="1" applyNumberFormat="1" applyFont="1" applyFill="1" applyBorder="1" applyAlignment="1" applyProtection="1">
      <alignment horizontal="right" vertical="center"/>
      <protection locked="0"/>
    </xf>
    <xf numFmtId="0" fontId="4" fillId="4" borderId="0" xfId="1" applyFont="1" applyFill="1" applyAlignment="1">
      <alignment horizontal="center" vertical="center"/>
    </xf>
    <xf numFmtId="0" fontId="4" fillId="4" borderId="14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4" fillId="4" borderId="16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left" vertical="center" wrapText="1"/>
    </xf>
    <xf numFmtId="0" fontId="4" fillId="3" borderId="23" xfId="1" applyFont="1" applyFill="1" applyBorder="1" applyAlignment="1">
      <alignment horizontal="left" vertical="center" wrapText="1"/>
    </xf>
    <xf numFmtId="0" fontId="4" fillId="3" borderId="24" xfId="1" applyFont="1" applyFill="1" applyBorder="1" applyAlignment="1">
      <alignment horizontal="left" vertical="center" wrapText="1"/>
    </xf>
    <xf numFmtId="0" fontId="4" fillId="3" borderId="20" xfId="1" applyFont="1" applyFill="1" applyBorder="1" applyAlignment="1">
      <alignment horizontal="left" vertical="center" wrapText="1"/>
    </xf>
    <xf numFmtId="0" fontId="4" fillId="3" borderId="21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left" vertical="center" wrapText="1"/>
    </xf>
    <xf numFmtId="0" fontId="4" fillId="3" borderId="20" xfId="1" applyFont="1" applyFill="1" applyBorder="1" applyAlignment="1" applyProtection="1">
      <alignment horizontal="left" vertical="center" wrapText="1"/>
      <protection locked="0"/>
    </xf>
    <xf numFmtId="0" fontId="4" fillId="3" borderId="21" xfId="1" applyFont="1" applyFill="1" applyBorder="1" applyAlignment="1" applyProtection="1">
      <alignment horizontal="left" vertical="center" wrapText="1"/>
      <protection locked="0"/>
    </xf>
    <xf numFmtId="0" fontId="4" fillId="3" borderId="2" xfId="1" applyFont="1" applyFill="1" applyBorder="1" applyAlignment="1" applyProtection="1">
      <alignment horizontal="left" vertical="center" wrapText="1"/>
      <protection locked="0"/>
    </xf>
    <xf numFmtId="0" fontId="4" fillId="3" borderId="25" xfId="1" applyFont="1" applyFill="1" applyBorder="1" applyAlignment="1">
      <alignment horizontal="left" vertical="center"/>
    </xf>
    <xf numFmtId="0" fontId="4" fillId="3" borderId="26" xfId="1" applyFont="1" applyFill="1" applyBorder="1" applyAlignment="1">
      <alignment horizontal="left" vertical="center"/>
    </xf>
    <xf numFmtId="0" fontId="4" fillId="3" borderId="27" xfId="1" applyFont="1" applyFill="1" applyBorder="1" applyAlignment="1">
      <alignment horizontal="left" vertical="center"/>
    </xf>
    <xf numFmtId="49" fontId="4" fillId="3" borderId="20" xfId="1" applyNumberFormat="1" applyFont="1" applyFill="1" applyBorder="1" applyAlignment="1" applyProtection="1">
      <alignment horizontal="left" vertical="center" wrapText="1"/>
      <protection locked="0"/>
    </xf>
    <xf numFmtId="49" fontId="4" fillId="3" borderId="21" xfId="1" applyNumberFormat="1" applyFont="1" applyFill="1" applyBorder="1" applyAlignment="1" applyProtection="1">
      <alignment horizontal="left" vertical="center" wrapText="1"/>
      <protection locked="0"/>
    </xf>
    <xf numFmtId="49" fontId="4" fillId="3" borderId="2" xfId="1" applyNumberFormat="1" applyFont="1" applyFill="1" applyBorder="1" applyAlignment="1" applyProtection="1">
      <alignment horizontal="left" vertical="center" wrapText="1"/>
      <protection locked="0"/>
    </xf>
    <xf numFmtId="0" fontId="26" fillId="4" borderId="0" xfId="2" applyFont="1" applyFill="1" applyAlignment="1">
      <alignment horizontal="right" vertical="center"/>
    </xf>
    <xf numFmtId="0" fontId="27" fillId="4" borderId="0" xfId="1" applyFont="1" applyFill="1">
      <alignment vertical="center"/>
    </xf>
  </cellXfs>
  <cellStyles count="3">
    <cellStyle name="ハイパーリンク" xfId="2" builtinId="8"/>
    <cellStyle name="標準" xfId="0" builtinId="0"/>
    <cellStyle name="標準 2" xfId="1" xr:uid="{190C1D8A-0B96-4841-84F6-178361278CB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kdballpark.com/pdf/groupticket-gui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002E9-7B74-4F31-857C-0B2C953BEFCB}">
  <dimension ref="A1:V44"/>
  <sheetViews>
    <sheetView tabSelected="1" zoomScale="90" zoomScaleNormal="90" workbookViewId="0">
      <selection activeCell="K6" sqref="K6"/>
    </sheetView>
  </sheetViews>
  <sheetFormatPr defaultColWidth="7.8984375" defaultRowHeight="14.4" outlineLevelRow="1"/>
  <cols>
    <col min="1" max="1" width="2.19921875" style="1" customWidth="1"/>
    <col min="2" max="2" width="21.5" style="1" customWidth="1"/>
    <col min="3" max="3" width="25.59765625" style="1" customWidth="1"/>
    <col min="4" max="4" width="22.3984375" style="1" customWidth="1"/>
    <col min="5" max="5" width="11.5" style="1" hidden="1" customWidth="1"/>
    <col min="6" max="6" width="9.09765625" style="1" hidden="1" customWidth="1"/>
    <col min="7" max="7" width="12.19921875" style="1" customWidth="1"/>
    <col min="8" max="8" width="7.5" style="1" customWidth="1"/>
    <col min="9" max="9" width="8.59765625" style="1" customWidth="1"/>
    <col min="10" max="10" width="13.19921875" style="1" customWidth="1"/>
    <col min="11" max="11" width="24.19921875" style="1" bestFit="1" customWidth="1"/>
    <col min="12" max="12" width="19.19921875" style="1" customWidth="1"/>
    <col min="13" max="13" width="8.59765625" style="1" customWidth="1"/>
    <col min="14" max="14" width="3.69921875" style="1" customWidth="1"/>
    <col min="15" max="16384" width="7.8984375" style="1"/>
  </cols>
  <sheetData>
    <row r="1" spans="1:15" ht="30" customHeight="1">
      <c r="A1" s="63"/>
      <c r="B1" s="59" t="s">
        <v>21</v>
      </c>
      <c r="C1" s="122" t="s">
        <v>43</v>
      </c>
      <c r="D1" s="123" t="s">
        <v>44</v>
      </c>
      <c r="E1" s="60">
        <f>($C$18)-3</f>
        <v>-3</v>
      </c>
      <c r="F1" s="61"/>
      <c r="G1" s="62"/>
      <c r="H1" s="63"/>
      <c r="I1" s="63"/>
      <c r="J1" s="63"/>
      <c r="K1" s="63"/>
      <c r="L1" s="103"/>
      <c r="N1" s="97"/>
      <c r="O1" s="97"/>
    </row>
    <row r="2" spans="1:15" ht="30" customHeight="1">
      <c r="A2" s="63"/>
      <c r="B2" s="53" t="s">
        <v>27</v>
      </c>
      <c r="C2" s="53"/>
      <c r="D2" s="53"/>
      <c r="E2" s="53"/>
      <c r="F2" s="53"/>
      <c r="G2" s="53"/>
      <c r="H2" s="53"/>
      <c r="I2" s="2"/>
      <c r="J2" s="63"/>
      <c r="K2" s="63"/>
      <c r="L2" s="103"/>
      <c r="N2" s="97"/>
      <c r="O2" s="97"/>
    </row>
    <row r="3" spans="1:15" ht="30" customHeight="1">
      <c r="A3" s="63"/>
      <c r="B3" s="53" t="s">
        <v>24</v>
      </c>
      <c r="C3" s="53"/>
      <c r="D3" s="53"/>
      <c r="E3" s="53"/>
      <c r="F3" s="53"/>
      <c r="G3" s="53"/>
      <c r="H3" s="53"/>
      <c r="I3" s="2"/>
      <c r="J3" s="63"/>
      <c r="K3" s="63"/>
      <c r="L3" s="103"/>
      <c r="N3" s="97"/>
      <c r="O3" s="97"/>
    </row>
    <row r="4" spans="1:15" ht="14.4" customHeight="1">
      <c r="A4" s="63"/>
      <c r="B4" s="88" t="s">
        <v>31</v>
      </c>
      <c r="C4" s="53"/>
      <c r="D4" s="53"/>
      <c r="E4" s="53"/>
      <c r="F4" s="53"/>
      <c r="G4" s="53"/>
      <c r="H4" s="53"/>
      <c r="I4" s="2"/>
      <c r="J4" s="63"/>
      <c r="K4" s="63"/>
      <c r="L4" s="103"/>
      <c r="N4" s="97"/>
      <c r="O4" s="97"/>
    </row>
    <row r="5" spans="1:15" ht="14.4" customHeight="1">
      <c r="A5" s="63"/>
      <c r="B5" s="88" t="s">
        <v>37</v>
      </c>
      <c r="C5" s="53"/>
      <c r="D5" s="53"/>
      <c r="E5" s="53"/>
      <c r="F5" s="53"/>
      <c r="G5" s="53"/>
      <c r="H5" s="53"/>
      <c r="I5" s="2"/>
      <c r="J5" s="63"/>
      <c r="K5" s="63"/>
      <c r="L5" s="103"/>
      <c r="N5" s="97"/>
      <c r="O5" s="97"/>
    </row>
    <row r="6" spans="1:15" ht="14.4" customHeight="1">
      <c r="A6" s="63"/>
      <c r="B6" s="88" t="s">
        <v>40</v>
      </c>
      <c r="C6" s="53"/>
      <c r="D6" s="53"/>
      <c r="E6" s="53"/>
      <c r="F6" s="53"/>
      <c r="G6" s="53"/>
      <c r="H6" s="53"/>
      <c r="I6" s="2"/>
      <c r="J6" s="63"/>
      <c r="K6" s="63"/>
      <c r="L6" s="103"/>
      <c r="N6" s="97"/>
      <c r="O6" s="97"/>
    </row>
    <row r="7" spans="1:15" s="54" customFormat="1" ht="14.4" customHeight="1">
      <c r="A7" s="65"/>
      <c r="B7" s="55" t="s">
        <v>39</v>
      </c>
      <c r="C7" s="55"/>
      <c r="D7" s="55"/>
      <c r="E7" s="55"/>
      <c r="F7" s="55"/>
      <c r="G7" s="55"/>
      <c r="H7" s="55"/>
      <c r="I7" s="58"/>
      <c r="J7" s="65"/>
      <c r="K7" s="65"/>
      <c r="L7" s="103"/>
      <c r="M7" s="1"/>
      <c r="N7" s="97"/>
      <c r="O7" s="97"/>
    </row>
    <row r="8" spans="1:15" s="54" customFormat="1" ht="14.4" customHeight="1">
      <c r="A8" s="65"/>
      <c r="B8" s="55" t="s">
        <v>38</v>
      </c>
      <c r="C8" s="55"/>
      <c r="D8" s="55"/>
      <c r="E8" s="55"/>
      <c r="F8" s="55"/>
      <c r="G8" s="55"/>
      <c r="H8" s="55"/>
      <c r="I8" s="58"/>
      <c r="J8" s="65"/>
      <c r="K8" s="65"/>
      <c r="L8" s="66"/>
      <c r="M8" s="56"/>
      <c r="N8" s="57"/>
      <c r="O8" s="57"/>
    </row>
    <row r="9" spans="1:15" ht="23.4" thickBot="1">
      <c r="A9" s="63"/>
      <c r="B9" s="79"/>
      <c r="C9" s="79"/>
      <c r="D9" s="79"/>
      <c r="E9" s="79"/>
      <c r="F9" s="79"/>
      <c r="G9" s="79"/>
      <c r="H9" s="63"/>
      <c r="I9" s="63"/>
      <c r="J9" s="63"/>
      <c r="K9" s="63"/>
      <c r="L9" s="64"/>
      <c r="M9" s="47"/>
      <c r="N9" s="48"/>
      <c r="O9" s="48"/>
    </row>
    <row r="10" spans="1:15" ht="30" customHeight="1">
      <c r="A10" s="63"/>
      <c r="B10" s="3" t="s">
        <v>22</v>
      </c>
      <c r="C10" s="91"/>
      <c r="D10" s="80"/>
      <c r="E10" s="80"/>
      <c r="F10" s="81"/>
      <c r="G10" s="63"/>
      <c r="H10" s="63"/>
      <c r="I10" s="63"/>
      <c r="J10" s="63"/>
      <c r="K10" s="63"/>
      <c r="L10" s="64"/>
      <c r="M10" s="47"/>
      <c r="N10" s="48"/>
      <c r="O10" s="48"/>
    </row>
    <row r="11" spans="1:15" ht="30" customHeight="1" thickBot="1">
      <c r="A11" s="63"/>
      <c r="B11" s="93" t="s">
        <v>25</v>
      </c>
      <c r="C11" s="92"/>
      <c r="D11" s="80"/>
      <c r="E11" s="80"/>
      <c r="F11" s="81"/>
      <c r="G11" s="63"/>
      <c r="H11" s="63"/>
      <c r="I11" s="63"/>
      <c r="J11" s="63"/>
      <c r="K11" s="63"/>
      <c r="L11" s="64"/>
      <c r="M11" s="47"/>
      <c r="N11" s="48"/>
      <c r="O11" s="48"/>
    </row>
    <row r="12" spans="1:15" ht="16.8" customHeight="1">
      <c r="A12" s="63"/>
      <c r="B12" s="96" t="s">
        <v>35</v>
      </c>
      <c r="C12" s="89"/>
      <c r="D12" s="80"/>
      <c r="E12" s="80"/>
      <c r="F12" s="81"/>
      <c r="G12" s="63"/>
      <c r="H12" s="63"/>
      <c r="I12" s="63"/>
      <c r="J12" s="63"/>
      <c r="K12" s="63"/>
      <c r="L12" s="64"/>
      <c r="M12" s="47"/>
      <c r="N12" s="48"/>
      <c r="O12" s="48"/>
    </row>
    <row r="13" spans="1:15" ht="30" customHeight="1" thickBot="1">
      <c r="B13" s="90"/>
      <c r="C13" s="89"/>
      <c r="D13" s="80"/>
      <c r="E13" s="80"/>
      <c r="F13" s="81"/>
      <c r="G13" s="63"/>
      <c r="H13" s="63"/>
      <c r="I13" s="63"/>
      <c r="J13" s="63"/>
      <c r="K13" s="63"/>
      <c r="L13" s="64"/>
      <c r="M13" s="47"/>
      <c r="N13" s="48"/>
      <c r="O13" s="48"/>
    </row>
    <row r="14" spans="1:15" ht="30" customHeight="1" thickBot="1">
      <c r="A14" s="63"/>
      <c r="B14" s="3" t="s">
        <v>32</v>
      </c>
      <c r="C14" s="102"/>
      <c r="D14" s="100"/>
      <c r="E14" s="80"/>
      <c r="F14" s="81"/>
      <c r="G14" s="63"/>
      <c r="H14" s="63"/>
      <c r="I14" s="63"/>
      <c r="J14" s="63"/>
      <c r="K14" s="63"/>
      <c r="L14" s="64"/>
      <c r="M14" s="47"/>
      <c r="N14" s="48"/>
      <c r="O14" s="48"/>
    </row>
    <row r="15" spans="1:15" ht="30" customHeight="1" thickBot="1">
      <c r="A15" s="63"/>
      <c r="B15" s="94" t="s">
        <v>33</v>
      </c>
      <c r="C15" s="95" t="s">
        <v>41</v>
      </c>
      <c r="D15" s="99" t="s">
        <v>42</v>
      </c>
      <c r="E15" s="80"/>
      <c r="F15" s="81"/>
      <c r="G15" s="63"/>
      <c r="H15" s="63"/>
      <c r="I15" s="63"/>
      <c r="J15" s="63"/>
      <c r="K15" s="63"/>
      <c r="L15" s="64"/>
      <c r="M15" s="47"/>
      <c r="N15" s="48"/>
      <c r="O15" s="48"/>
    </row>
    <row r="16" spans="1:15" ht="30" customHeight="1" thickBot="1">
      <c r="A16" s="63"/>
      <c r="B16" s="93" t="s">
        <v>34</v>
      </c>
      <c r="C16" s="101"/>
      <c r="D16" s="98"/>
      <c r="E16" s="80"/>
      <c r="F16" s="81"/>
      <c r="G16" s="63"/>
      <c r="H16" s="63"/>
      <c r="I16" s="63"/>
      <c r="J16" s="63"/>
      <c r="K16" s="63"/>
      <c r="L16" s="64"/>
      <c r="M16" s="47"/>
      <c r="N16" s="48"/>
      <c r="O16" s="48"/>
    </row>
    <row r="17" spans="1:17" ht="16.8" customHeight="1">
      <c r="A17" s="63"/>
      <c r="B17" s="82" t="s">
        <v>36</v>
      </c>
      <c r="C17" s="63"/>
      <c r="D17" s="63"/>
      <c r="E17" s="63"/>
      <c r="F17" s="63"/>
      <c r="G17" s="63"/>
      <c r="H17" s="63"/>
      <c r="I17" s="63"/>
      <c r="J17" s="63"/>
      <c r="K17" s="67"/>
      <c r="L17" s="63"/>
    </row>
    <row r="18" spans="1:17" s="7" customFormat="1" ht="16.8" customHeight="1">
      <c r="A18" s="68"/>
      <c r="B18" s="82"/>
      <c r="C18" s="83"/>
      <c r="D18" s="68"/>
      <c r="E18" s="68"/>
      <c r="F18" s="68"/>
      <c r="G18" s="68"/>
      <c r="H18" s="68"/>
      <c r="I18" s="68"/>
      <c r="J18" s="68"/>
      <c r="K18" s="67"/>
      <c r="L18" s="68"/>
    </row>
    <row r="19" spans="1:17" ht="10.050000000000001" customHeight="1" thickBot="1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7"/>
      <c r="L19" s="63"/>
    </row>
    <row r="20" spans="1:17" ht="30" customHeight="1" thickBot="1">
      <c r="A20" s="63"/>
      <c r="B20" s="5" t="s">
        <v>3</v>
      </c>
      <c r="C20" s="6"/>
      <c r="D20" s="82"/>
      <c r="E20" s="68"/>
      <c r="F20" s="68"/>
      <c r="G20" s="63"/>
      <c r="H20" s="63"/>
      <c r="I20" s="63"/>
      <c r="J20" s="63"/>
      <c r="K20" s="63"/>
      <c r="L20" s="63"/>
      <c r="Q20" s="7"/>
    </row>
    <row r="21" spans="1:17" ht="30" customHeight="1">
      <c r="A21" s="63"/>
      <c r="B21" s="45" t="s">
        <v>4</v>
      </c>
      <c r="C21" s="110"/>
      <c r="D21" s="111"/>
      <c r="E21" s="111"/>
      <c r="F21" s="111"/>
      <c r="G21" s="112"/>
      <c r="H21" s="63"/>
      <c r="I21" s="63"/>
      <c r="J21" s="63"/>
      <c r="K21" s="63"/>
      <c r="L21" s="63"/>
    </row>
    <row r="22" spans="1:17" ht="30" customHeight="1">
      <c r="A22" s="63"/>
      <c r="B22" s="8" t="s">
        <v>0</v>
      </c>
      <c r="C22" s="113"/>
      <c r="D22" s="114"/>
      <c r="E22" s="114"/>
      <c r="F22" s="114"/>
      <c r="G22" s="115"/>
      <c r="H22" s="63"/>
      <c r="I22" s="63"/>
      <c r="J22" s="63"/>
      <c r="K22" s="63"/>
      <c r="L22" s="63"/>
    </row>
    <row r="23" spans="1:17" ht="30" customHeight="1">
      <c r="A23" s="63"/>
      <c r="B23" s="43" t="s">
        <v>1</v>
      </c>
      <c r="C23" s="107" t="s">
        <v>5</v>
      </c>
      <c r="D23" s="108"/>
      <c r="E23" s="108"/>
      <c r="F23" s="108"/>
      <c r="G23" s="109"/>
      <c r="H23" s="63"/>
      <c r="I23" s="63"/>
      <c r="J23" s="63"/>
      <c r="K23" s="63"/>
      <c r="L23" s="63"/>
    </row>
    <row r="24" spans="1:17" ht="30" customHeight="1">
      <c r="A24" s="63"/>
      <c r="B24" s="44"/>
      <c r="C24" s="116"/>
      <c r="D24" s="117"/>
      <c r="E24" s="117"/>
      <c r="F24" s="117"/>
      <c r="G24" s="118"/>
      <c r="H24" s="69"/>
      <c r="I24" s="69"/>
      <c r="J24" s="69"/>
      <c r="K24" s="69"/>
      <c r="L24" s="69"/>
      <c r="M24" s="9"/>
    </row>
    <row r="25" spans="1:17" ht="30" customHeight="1">
      <c r="A25" s="63"/>
      <c r="B25" s="10" t="s">
        <v>2</v>
      </c>
      <c r="C25" s="119"/>
      <c r="D25" s="120"/>
      <c r="E25" s="120"/>
      <c r="F25" s="120"/>
      <c r="G25" s="121"/>
      <c r="H25" s="63"/>
      <c r="I25" s="63"/>
      <c r="J25" s="63"/>
      <c r="K25" s="63"/>
      <c r="L25" s="63"/>
    </row>
    <row r="26" spans="1:17" ht="30" customHeight="1">
      <c r="A26" s="63"/>
      <c r="B26" s="10" t="s">
        <v>30</v>
      </c>
      <c r="C26" s="85"/>
      <c r="D26" s="86"/>
      <c r="E26" s="86"/>
      <c r="F26" s="86"/>
      <c r="G26" s="87"/>
      <c r="H26" s="63"/>
      <c r="I26" s="63"/>
      <c r="J26" s="63"/>
      <c r="K26" s="63"/>
      <c r="L26" s="63"/>
    </row>
    <row r="27" spans="1:17" ht="30" customHeight="1">
      <c r="A27" s="63"/>
      <c r="B27" s="42" t="s">
        <v>6</v>
      </c>
      <c r="C27" s="119"/>
      <c r="D27" s="120"/>
      <c r="E27" s="120"/>
      <c r="F27" s="120"/>
      <c r="G27" s="121"/>
      <c r="H27" s="63"/>
      <c r="I27" s="63"/>
      <c r="J27" s="63"/>
      <c r="K27" s="63"/>
      <c r="L27" s="63"/>
    </row>
    <row r="28" spans="1:17" ht="10.050000000000001" customHeight="1">
      <c r="A28" s="63"/>
      <c r="C28" s="63"/>
      <c r="D28" s="63"/>
      <c r="E28" s="63"/>
      <c r="F28" s="63"/>
      <c r="G28" s="63"/>
      <c r="H28" s="70"/>
      <c r="I28" s="70"/>
      <c r="J28" s="70"/>
      <c r="K28" s="70"/>
      <c r="L28" s="63"/>
      <c r="P28" s="7"/>
    </row>
    <row r="29" spans="1:17" ht="10.050000000000001" customHeight="1">
      <c r="A29" s="63"/>
      <c r="B29" s="4"/>
      <c r="C29" s="63"/>
      <c r="D29" s="75"/>
      <c r="E29" s="63"/>
      <c r="F29" s="71"/>
      <c r="G29" s="71"/>
      <c r="H29" s="71"/>
      <c r="I29" s="71"/>
      <c r="J29" s="71"/>
      <c r="K29" s="71"/>
      <c r="L29" s="71"/>
      <c r="M29" s="46"/>
    </row>
    <row r="30" spans="1:17" ht="23.4" hidden="1" customHeight="1" outlineLevel="1" thickBot="1">
      <c r="A30" s="63"/>
      <c r="B30" s="4" t="s">
        <v>26</v>
      </c>
      <c r="D30" s="75"/>
      <c r="E30" s="63"/>
      <c r="F30" s="71"/>
      <c r="G30" s="71"/>
      <c r="H30" s="71"/>
      <c r="I30" s="71"/>
      <c r="J30" s="71"/>
      <c r="K30" s="71"/>
      <c r="L30" s="71"/>
      <c r="M30" s="46"/>
    </row>
    <row r="31" spans="1:17" ht="30.6" hidden="1" outlineLevel="1" thickBot="1">
      <c r="A31" s="63"/>
      <c r="B31" s="11" t="s">
        <v>7</v>
      </c>
      <c r="C31" s="12" t="s">
        <v>8</v>
      </c>
      <c r="D31" s="13"/>
      <c r="E31" s="14"/>
      <c r="F31" s="2"/>
      <c r="G31" s="2"/>
      <c r="H31" s="70"/>
      <c r="I31" s="70"/>
      <c r="J31" s="70"/>
      <c r="K31" s="70"/>
      <c r="L31" s="63"/>
    </row>
    <row r="32" spans="1:17" ht="15" hidden="1" customHeight="1" outlineLevel="1" thickBot="1">
      <c r="A32" s="63"/>
      <c r="B32" s="15"/>
      <c r="C32" s="16" t="s">
        <v>9</v>
      </c>
      <c r="D32" s="17" t="s">
        <v>10</v>
      </c>
      <c r="E32" s="17"/>
      <c r="F32" s="16"/>
      <c r="G32" s="18" t="s">
        <v>11</v>
      </c>
      <c r="H32" s="18" t="s">
        <v>12</v>
      </c>
      <c r="I32" s="19" t="s">
        <v>13</v>
      </c>
      <c r="J32" s="20" t="s">
        <v>14</v>
      </c>
      <c r="K32" s="21" t="s">
        <v>15</v>
      </c>
      <c r="L32" s="72"/>
    </row>
    <row r="33" spans="1:22" ht="15" hidden="1" customHeight="1" outlineLevel="1" thickBot="1">
      <c r="A33" s="63"/>
      <c r="B33" s="49" t="s">
        <v>16</v>
      </c>
      <c r="C33" s="22" t="s">
        <v>17</v>
      </c>
      <c r="D33" s="23" t="s">
        <v>18</v>
      </c>
      <c r="E33" s="23"/>
      <c r="F33" s="24"/>
      <c r="G33" s="25">
        <v>300</v>
      </c>
      <c r="H33" s="26">
        <v>1</v>
      </c>
      <c r="I33" s="25">
        <f t="shared" ref="I33" si="0">ROUNDDOWN(G33/1.1,0)</f>
        <v>272</v>
      </c>
      <c r="J33" s="27">
        <f>G33*H33</f>
        <v>300</v>
      </c>
      <c r="K33" s="28"/>
      <c r="L33" s="72"/>
      <c r="V33" s="7"/>
    </row>
    <row r="34" spans="1:22" ht="15" hidden="1" customHeight="1" outlineLevel="1" thickTop="1">
      <c r="A34" s="63"/>
      <c r="B34" s="50" t="s">
        <v>23</v>
      </c>
      <c r="C34" s="41" t="s">
        <v>28</v>
      </c>
      <c r="D34" s="32" t="s">
        <v>29</v>
      </c>
      <c r="E34" s="32"/>
      <c r="F34" s="33"/>
      <c r="G34" s="34">
        <v>300</v>
      </c>
      <c r="H34" s="84">
        <f>C16</f>
        <v>0</v>
      </c>
      <c r="I34" s="35">
        <v>273</v>
      </c>
      <c r="J34" s="36">
        <f>H34*I34</f>
        <v>0</v>
      </c>
      <c r="K34" s="40" t="s">
        <v>19</v>
      </c>
      <c r="L34" s="29" t="str">
        <f>IF(AND(C34="",D34="",G34="",H34=""),"",IF(OR(C34="",D34="",G34="",H34=""),"未入力箇所がございます。",""))</f>
        <v/>
      </c>
    </row>
    <row r="35" spans="1:22" ht="15" hidden="1" customHeight="1" outlineLevel="1">
      <c r="A35" s="63"/>
      <c r="B35" s="51"/>
      <c r="C35" s="31"/>
      <c r="D35" s="31"/>
      <c r="E35" s="37"/>
      <c r="F35" s="33"/>
      <c r="G35" s="38"/>
      <c r="H35" s="38"/>
      <c r="I35" s="35"/>
      <c r="J35" s="35"/>
      <c r="K35" s="39"/>
      <c r="L35" s="73" t="str">
        <f t="shared" ref="L35:L36" si="1">IF(AND(C35="",D35="",E35="",F35="",G35="",H35=""),"",IF(OR(C35="",D35="",E35="",F35="",G35="",H35=""),"未入力箇所がございます。",""))</f>
        <v/>
      </c>
    </row>
    <row r="36" spans="1:22" ht="15" hidden="1" customHeight="1" outlineLevel="1" thickBot="1">
      <c r="A36" s="63"/>
      <c r="B36" s="52"/>
      <c r="C36" s="31"/>
      <c r="D36" s="31"/>
      <c r="E36" s="32"/>
      <c r="F36" s="33"/>
      <c r="G36" s="38"/>
      <c r="H36" s="38"/>
      <c r="I36" s="35"/>
      <c r="J36" s="35"/>
      <c r="K36" s="39"/>
      <c r="L36" s="73" t="str">
        <f t="shared" si="1"/>
        <v/>
      </c>
    </row>
    <row r="37" spans="1:22" ht="15" hidden="1" customHeight="1" outlineLevel="1" thickTop="1">
      <c r="A37" s="63"/>
      <c r="B37" s="104" t="s">
        <v>20</v>
      </c>
      <c r="C37" s="105"/>
      <c r="D37" s="105"/>
      <c r="E37" s="105"/>
      <c r="F37" s="105"/>
      <c r="G37" s="106"/>
      <c r="H37" s="76"/>
      <c r="I37" s="77"/>
      <c r="J37" s="77">
        <f>SUM(J34:J36)</f>
        <v>0</v>
      </c>
      <c r="K37" s="78"/>
      <c r="L37" s="74"/>
      <c r="M37" s="30"/>
    </row>
    <row r="38" spans="1:22" ht="10.050000000000001" customHeight="1" collapsed="1">
      <c r="A38" s="63"/>
      <c r="B38" s="63"/>
      <c r="C38" s="63"/>
      <c r="D38" s="63"/>
      <c r="E38" s="63"/>
      <c r="F38" s="63"/>
      <c r="G38" s="63"/>
      <c r="H38" s="70"/>
      <c r="I38" s="70"/>
      <c r="J38" s="70"/>
      <c r="K38" s="70"/>
      <c r="P38" s="7"/>
    </row>
    <row r="39" spans="1:22" ht="15" customHeight="1"/>
    <row r="40" spans="1:22" ht="15" customHeight="1"/>
    <row r="41" spans="1:22" ht="15" customHeight="1"/>
    <row r="42" spans="1:22" ht="15" customHeight="1"/>
    <row r="43" spans="1:22" ht="15" customHeight="1"/>
    <row r="44" spans="1:22" ht="15" customHeight="1"/>
  </sheetData>
  <mergeCells count="8">
    <mergeCell ref="L1:L7"/>
    <mergeCell ref="B37:G37"/>
    <mergeCell ref="C23:G23"/>
    <mergeCell ref="C21:G21"/>
    <mergeCell ref="C22:G22"/>
    <mergeCell ref="C24:G24"/>
    <mergeCell ref="C25:G25"/>
    <mergeCell ref="C27:G27"/>
  </mergeCells>
  <phoneticPr fontId="3"/>
  <conditionalFormatting sqref="L34:L36">
    <cfRule type="containsText" dxfId="0" priority="1" operator="containsText" text="未入力箇所がございます。">
      <formula>NOT(ISERROR(SEARCH("未入力箇所がございます。",L34)))</formula>
    </cfRule>
  </conditionalFormatting>
  <hyperlinks>
    <hyperlink ref="C1" r:id="rId1" xr:uid="{8DD94249-5AA4-410E-8E3D-3192CEA47FDB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5602A4A5B1E2499D715BAC9ED251DA" ma:contentTypeVersion="10" ma:contentTypeDescription="新しいドキュメントを作成します。" ma:contentTypeScope="" ma:versionID="a3f4a5580ba7a05a2b19ec97b6092da8">
  <xsd:schema xmlns:xsd="http://www.w3.org/2001/XMLSchema" xmlns:xs="http://www.w3.org/2001/XMLSchema" xmlns:p="http://schemas.microsoft.com/office/2006/metadata/properties" xmlns:ns2="792b6158-93a8-41fe-adf7-d2525cfd45b9" xmlns:ns3="25d89cfa-5cf4-471d-a869-2673810a5724" targetNamespace="http://schemas.microsoft.com/office/2006/metadata/properties" ma:root="true" ma:fieldsID="c35690f167b72cc784936b843d834bc0" ns2:_="" ns3:_="">
    <xsd:import namespace="792b6158-93a8-41fe-adf7-d2525cfd45b9"/>
    <xsd:import namespace="25d89cfa-5cf4-471d-a869-2673810a5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b6158-93a8-41fe-adf7-d2525cfd45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c47429a0-0c48-454f-95a6-5148105f5d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9cfa-5cf4-471d-a869-2673810a572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5fdce18-bf26-470c-a0d2-ac1a8feaecfb}" ma:internalName="TaxCatchAll" ma:showField="CatchAllData" ma:web="25d89cfa-5cf4-471d-a869-2673810a5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b6158-93a8-41fe-adf7-d2525cfd45b9">
      <Terms xmlns="http://schemas.microsoft.com/office/infopath/2007/PartnerControls"/>
    </lcf76f155ced4ddcb4097134ff3c332f>
    <TaxCatchAll xmlns="25d89cfa-5cf4-471d-a869-2673810a572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B7D95E-1DFE-4EA2-A886-E18145396A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b6158-93a8-41fe-adf7-d2525cfd45b9"/>
    <ds:schemaRef ds:uri="25d89cfa-5cf4-471d-a869-2673810a5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8AC429-C1DF-4727-BAE2-D231A58B97B7}">
  <ds:schemaRefs>
    <ds:schemaRef ds:uri="http://schemas.microsoft.com/office/2006/metadata/properties"/>
    <ds:schemaRef ds:uri="http://schemas.microsoft.com/office/infopath/2007/PartnerControls"/>
    <ds:schemaRef ds:uri="792b6158-93a8-41fe-adf7-d2525cfd45b9"/>
    <ds:schemaRef ds:uri="25d89cfa-5cf4-471d-a869-2673810a5724"/>
  </ds:schemaRefs>
</ds:datastoreItem>
</file>

<file path=customXml/itemProps3.xml><?xml version="1.0" encoding="utf-8"?>
<ds:datastoreItem xmlns:ds="http://schemas.openxmlformats.org/officeDocument/2006/customXml" ds:itemID="{BF667C24-BCCA-49B8-A70D-0CB42334D1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髙取 遥</dc:creator>
  <cp:keywords/>
  <dc:description/>
  <cp:lastModifiedBy>植松.真里奈/FSE_ツーリズム推進G</cp:lastModifiedBy>
  <cp:revision/>
  <dcterms:created xsi:type="dcterms:W3CDTF">2023-01-27T05:48:03Z</dcterms:created>
  <dcterms:modified xsi:type="dcterms:W3CDTF">2024-08-18T05:38:19Z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0x010100A25602A4A5B1E2499D715BAC9ED251DA</vt:lpwstr>
  </property>
  <property fmtid="{D5CDD505-2E9C-101B-9397-08002B2CF9AE}" pid="3" name="MediaServiceImageTags">
    <vt:lpwstr/>
  </property>
</Properties>
</file>